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diljko.marusic\Desktop\BAGATELNA\2022\prijevoz žala\"/>
    </mc:Choice>
  </mc:AlternateContent>
  <xr:revisionPtr revIDLastSave="0" documentId="13_ncr:1_{59A35D06-4338-43CE-975A-70B3F01AF0A8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LOVNICA" sheetId="6" r:id="rId1"/>
    <sheet name="nadohrana plaza" sheetId="5" r:id="rId2"/>
    <sheet name="REKAPITULACIJA" sheetId="7" r:id="rId3"/>
  </sheets>
  <definedNames>
    <definedName name="_xlnm.Print_Area" localSheetId="2">REKAPITULACIJA!$A$1:$I$9</definedName>
  </definedNames>
  <calcPr calcId="179021"/>
</workbook>
</file>

<file path=xl/calcChain.xml><?xml version="1.0" encoding="utf-8"?>
<calcChain xmlns="http://schemas.openxmlformats.org/spreadsheetml/2006/main">
  <c r="F17" i="5" l="1"/>
  <c r="F15" i="5"/>
  <c r="F13" i="5"/>
  <c r="F11" i="5"/>
  <c r="F9" i="5"/>
  <c r="F7" i="5"/>
  <c r="F21" i="5" l="1"/>
  <c r="H4" i="7" s="1"/>
  <c r="H8" i="7" s="1"/>
  <c r="F5" i="5"/>
  <c r="H7" i="7" l="1"/>
  <c r="H9" i="7" s="1"/>
</calcChain>
</file>

<file path=xl/sharedStrings.xml><?xml version="1.0" encoding="utf-8"?>
<sst xmlns="http://schemas.openxmlformats.org/spreadsheetml/2006/main" count="34" uniqueCount="29">
  <si>
    <t>Redni broj</t>
  </si>
  <si>
    <t>Stavka</t>
  </si>
  <si>
    <t>Količina</t>
  </si>
  <si>
    <t>Jedinica mjere</t>
  </si>
  <si>
    <t>Cijena [kn/m3]</t>
  </si>
  <si>
    <t>Iznos (Bez PDV-a)</t>
  </si>
  <si>
    <t>m3</t>
  </si>
  <si>
    <t>UKUPNO:</t>
  </si>
  <si>
    <r>
      <t>INVESTITOR :</t>
    </r>
    <r>
      <rPr>
        <b/>
        <sz val="18"/>
        <color theme="1"/>
        <rFont val="Arial"/>
        <family val="2"/>
        <charset val="238"/>
      </rPr>
      <t xml:space="preserve">  OPĆINA BAŠKA VODA</t>
    </r>
  </si>
  <si>
    <t xml:space="preserve"> T   R   O   Š   K   O   V   N   I   K</t>
  </si>
  <si>
    <t>REKAPITULACIJA</t>
  </si>
  <si>
    <t>SVEUKUPNO (bez PDV-a)</t>
  </si>
  <si>
    <t>PDV 25%</t>
  </si>
  <si>
    <t>SVEUKUPNO (sa PDV-om)</t>
  </si>
  <si>
    <t>1.</t>
  </si>
  <si>
    <r>
      <rPr>
        <b/>
        <u/>
        <sz val="11"/>
        <color theme="1"/>
        <rFont val="Calibri"/>
        <family val="2"/>
        <charset val="238"/>
        <scheme val="minor"/>
      </rPr>
      <t xml:space="preserve">NAPOMENA: </t>
    </r>
    <r>
      <rPr>
        <sz val="11"/>
        <color theme="1"/>
        <rFont val="Calibri"/>
        <family val="2"/>
        <charset val="238"/>
        <scheme val="minor"/>
      </rPr>
      <t>Obračun izvedenih radova se vrši po građevinskoj knjizi ovjerenoj od strane nadzornog inženjera.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</si>
  <si>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NAPOMENA: </t>
    </r>
    <r>
      <rPr>
        <sz val="11"/>
        <color theme="1"/>
        <rFont val="Calibri"/>
        <family val="2"/>
        <charset val="238"/>
        <scheme val="minor"/>
      </rPr>
      <t>Sve van troškovničke radove odobrava investitor uz očitovanje nadzornog inženjera. Svi VTR koji nisu prethodno odobreni od strane investitora neće se priznati.</t>
    </r>
  </si>
  <si>
    <t>1.  GRAĐEVINSKI RADOVI</t>
  </si>
  <si>
    <t>GRAĐEVINSKI RADOVI</t>
  </si>
  <si>
    <t>GRAĐEVINSKIH  RADOVA</t>
  </si>
  <si>
    <t>Strojno povlačenje i deponiranje postojećeg žala (šljunčana plaža) sa plaže uz gornji rub plaže do ponovnog vraćanja istog preko novog ugrađenog materijala. Obračun po 1 m1 povućenog žala (šljunčana plaža) sa plaže.</t>
  </si>
  <si>
    <t>m1</t>
  </si>
  <si>
    <t>Utovar, prijevoz i ugradba samljevenog materijala u ugašenoj kavi u Bastu na plaže u naselju Promajna. Ugradba uključuje razastiranje i planiranje dovezenog materijala u visini od 50-70 cm na pripremljenu plažu u Promajnoj. Obračun izvedenih radova po 1 m3 dovezenog materijala u rastresitom stanju.</t>
  </si>
  <si>
    <t>Utovar, prijevoz i ugradba samljevenog materijala u ugašenoj kavi u Bastu na plaže u naselju Bratuš Ugradba uključuje razastiranje i planiranje dovezenog materijala u visini od 50-70 cm na pripremljenu plažu u Bratušu. Obračun izvedenih radova po 1 m3 dovezenog materijala u rastresitom stanju.</t>
  </si>
  <si>
    <t>Utovar, prijevoz i ugradba samljevenog materijala u ugašenoj kavi u Bastu na plaže u naselju Krvavica. Ugradba uključuje razastiranje i planiranje dovezenog materijala u visini od 50-70 cm na pripremljenu plažu u Krvavici. Obračun izvedenih radova po 1 m3 dovezenog materijala u rastresitom stanju.</t>
  </si>
  <si>
    <t>Strojno povlačenje deponiranog žala (šljunčane plaže) preko ugrađenog materijala, te planiranje i uređenje plaže za predstojeću turističku sezonu. Obračun po 1 m1 povućenog žala (šljunčana plaža) preko ugrađenog materijala na plaži s planiranjem i uređenjem plaže za predstojeću turističku sezonu.</t>
  </si>
  <si>
    <t>Ručno planiranje i uređenje plaže na mjestima koje stroj nije dobro poravnao za predstojeću turističku sezonu. Obračun po 1 m1 ručno isplanirane i uređene plaže.</t>
  </si>
  <si>
    <t>Utovar, prijevoz i ugradba samljevenog materijala u ugašenoj kavi u Bastu na plaže u naselju Baška Voda Ugradba uključuje razastiranje i planiranje dovezenog materijala u visini od 50-70 cm na pripremljenu plažu u Baškoj Vodi i Baškom polju, od čega 2.000 m3 otpada na Baško Polje. Obračun izvedenih radova po 1 m3 dovezenog materijala u rastresitom stanju.</t>
  </si>
  <si>
    <t xml:space="preserve"> NADOHRANA PLAŽA NA PODRUČJU OPĆINE BAŠKA VODA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</si>
</sst>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wrapText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8" xfId="0" applyFont="1" applyBorder="1"/>
    <xf numFmtId="0" fontId="3" fillId="0" borderId="8" xfId="0" applyFont="1" applyBorder="1"/>
    <xf numFmtId="2" fontId="3" fillId="0" borderId="0" xfId="0" applyNumberFormat="1" applyFont="1" applyAlignment="1">
      <alignment horizontal="right"/>
    </xf>
    <xf numFmtId="0" fontId="6" fillId="0" borderId="9" xfId="0" applyFont="1" applyBorder="1"/>
    <xf numFmtId="0" fontId="3" fillId="0" borderId="10" xfId="0" applyFont="1" applyBorder="1"/>
    <xf numFmtId="0" fontId="2" fillId="0" borderId="6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wrapText="1"/>
    </xf>
    <xf numFmtId="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10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164" fontId="3" fillId="0" borderId="8" xfId="0" applyNumberFormat="1" applyFont="1" applyBorder="1" applyAlignment="1">
      <alignment horizontal="right"/>
    </xf>
  </cellXfs>
  <cellStyles count="2">
    <cellStyle name="Normal 2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abSelected="1" view="pageBreakPreview" zoomScaleNormal="100" zoomScaleSheetLayoutView="100" workbookViewId="0">
      <selection activeCell="A22" sqref="A22:I22"/>
    </sheetView>
  </sheetViews>
  <sheetFormatPr defaultRowHeight="15" x14ac:dyDescent="0.25"/>
  <sheetData>
    <row r="1" spans="1:9" s="14" customFormat="1" x14ac:dyDescent="0.2"/>
    <row r="2" spans="1:9" s="14" customFormat="1" x14ac:dyDescent="0.2"/>
    <row r="3" spans="1:9" s="14" customFormat="1" x14ac:dyDescent="0.2"/>
    <row r="4" spans="1:9" s="14" customFormat="1" x14ac:dyDescent="0.2"/>
    <row r="5" spans="1:9" s="14" customFormat="1" x14ac:dyDescent="0.2"/>
    <row r="6" spans="1:9" s="14" customFormat="1" x14ac:dyDescent="0.2"/>
    <row r="7" spans="1:9" s="14" customFormat="1" ht="77.25" customHeight="1" x14ac:dyDescent="0.2">
      <c r="A7" s="32" t="s">
        <v>28</v>
      </c>
      <c r="B7" s="32"/>
      <c r="C7" s="32"/>
      <c r="D7" s="32"/>
      <c r="E7" s="32"/>
      <c r="F7" s="32"/>
      <c r="G7" s="32"/>
      <c r="H7" s="32"/>
      <c r="I7" s="32"/>
    </row>
    <row r="8" spans="1:9" s="14" customFormat="1" ht="23.25" x14ac:dyDescent="0.2">
      <c r="A8" s="31"/>
      <c r="B8" s="31"/>
      <c r="C8" s="31"/>
      <c r="D8" s="31"/>
      <c r="E8" s="31"/>
      <c r="F8" s="31"/>
      <c r="G8" s="31"/>
      <c r="H8" s="31"/>
      <c r="I8" s="31"/>
    </row>
    <row r="9" spans="1:9" s="14" customFormat="1" ht="7.9" customHeight="1" x14ac:dyDescent="0.2"/>
    <row r="10" spans="1:9" s="14" customFormat="1" ht="15.75" x14ac:dyDescent="0.2">
      <c r="A10" s="33"/>
      <c r="B10" s="33"/>
      <c r="C10" s="33"/>
      <c r="D10" s="33"/>
      <c r="E10" s="33"/>
      <c r="F10" s="33"/>
      <c r="G10" s="33"/>
      <c r="H10" s="33"/>
      <c r="I10" s="33"/>
    </row>
    <row r="11" spans="1:9" s="14" customFormat="1" x14ac:dyDescent="0.2"/>
    <row r="12" spans="1:9" s="14" customFormat="1" x14ac:dyDescent="0.2"/>
    <row r="13" spans="1:9" s="14" customFormat="1" x14ac:dyDescent="0.2"/>
    <row r="14" spans="1:9" s="14" customFormat="1" ht="23.25" x14ac:dyDescent="0.2">
      <c r="A14" s="34" t="s">
        <v>8</v>
      </c>
      <c r="B14" s="34"/>
      <c r="C14" s="34"/>
      <c r="D14" s="34"/>
      <c r="E14" s="34"/>
      <c r="F14" s="34"/>
      <c r="G14" s="34"/>
      <c r="H14" s="34"/>
      <c r="I14" s="34"/>
    </row>
    <row r="15" spans="1:9" s="14" customFormat="1" x14ac:dyDescent="0.2"/>
    <row r="16" spans="1:9" s="14" customFormat="1" x14ac:dyDescent="0.2"/>
    <row r="17" spans="1:9" s="14" customFormat="1" x14ac:dyDescent="0.2"/>
    <row r="18" spans="1:9" s="14" customFormat="1" x14ac:dyDescent="0.2"/>
    <row r="19" spans="1:9" s="14" customFormat="1" x14ac:dyDescent="0.2"/>
    <row r="20" spans="1:9" s="14" customFormat="1" x14ac:dyDescent="0.2"/>
    <row r="21" spans="1:9" s="14" customFormat="1" ht="23.25" x14ac:dyDescent="0.2">
      <c r="A21" s="31" t="s">
        <v>9</v>
      </c>
      <c r="B21" s="31"/>
      <c r="C21" s="31"/>
      <c r="D21" s="31"/>
      <c r="E21" s="31"/>
      <c r="F21" s="31"/>
      <c r="G21" s="31"/>
      <c r="H21" s="31"/>
      <c r="I21" s="31"/>
    </row>
    <row r="22" spans="1:9" s="14" customFormat="1" ht="23.25" x14ac:dyDescent="0.2">
      <c r="A22" s="31" t="s">
        <v>19</v>
      </c>
      <c r="B22" s="31"/>
      <c r="C22" s="31"/>
      <c r="D22" s="31"/>
      <c r="E22" s="31"/>
      <c r="F22" s="31"/>
      <c r="G22" s="31"/>
      <c r="H22" s="31"/>
      <c r="I22" s="31"/>
    </row>
    <row r="23" spans="1:9" s="14" customFormat="1" x14ac:dyDescent="0.2"/>
    <row r="24" spans="1:9" s="14" customFormat="1" x14ac:dyDescent="0.2"/>
    <row r="25" spans="1:9" s="14" customFormat="1" x14ac:dyDescent="0.2"/>
    <row r="26" spans="1:9" s="14" customFormat="1" x14ac:dyDescent="0.2"/>
    <row r="27" spans="1:9" s="14" customFormat="1" x14ac:dyDescent="0.2"/>
    <row r="28" spans="1:9" s="14" customFormat="1" x14ac:dyDescent="0.2"/>
    <row r="29" spans="1:9" s="14" customFormat="1" x14ac:dyDescent="0.2"/>
    <row r="30" spans="1:9" s="14" customFormat="1" x14ac:dyDescent="0.2"/>
    <row r="31" spans="1:9" s="14" customFormat="1" x14ac:dyDescent="0.2"/>
    <row r="32" spans="1:9" s="14" customFormat="1" x14ac:dyDescent="0.2"/>
    <row r="33" spans="6:8" s="14" customFormat="1" x14ac:dyDescent="0.2"/>
    <row r="34" spans="6:8" s="14" customFormat="1" x14ac:dyDescent="0.2"/>
    <row r="35" spans="6:8" s="14" customFormat="1" x14ac:dyDescent="0.2"/>
    <row r="36" spans="6:8" s="14" customFormat="1" x14ac:dyDescent="0.2"/>
    <row r="37" spans="6:8" s="14" customFormat="1" x14ac:dyDescent="0.2"/>
    <row r="38" spans="6:8" s="14" customFormat="1" x14ac:dyDescent="0.2"/>
    <row r="39" spans="6:8" s="14" customFormat="1" x14ac:dyDescent="0.2"/>
    <row r="40" spans="6:8" s="14" customFormat="1" x14ac:dyDescent="0.2"/>
    <row r="41" spans="6:8" s="14" customFormat="1" ht="15.75" x14ac:dyDescent="0.25">
      <c r="F41" s="15"/>
      <c r="G41" s="15"/>
      <c r="H41" s="15"/>
    </row>
    <row r="42" spans="6:8" s="14" customFormat="1" ht="15.75" x14ac:dyDescent="0.25">
      <c r="F42" s="15"/>
      <c r="G42" s="15"/>
      <c r="H42" s="15"/>
    </row>
    <row r="43" spans="6:8" s="14" customFormat="1" ht="15.75" x14ac:dyDescent="0.25">
      <c r="F43" s="15"/>
      <c r="G43" s="15"/>
    </row>
    <row r="44" spans="6:8" s="14" customFormat="1" ht="15.75" x14ac:dyDescent="0.25">
      <c r="G44" s="15"/>
    </row>
    <row r="45" spans="6:8" s="14" customFormat="1" ht="15.75" x14ac:dyDescent="0.25">
      <c r="G45" s="15"/>
    </row>
    <row r="46" spans="6:8" s="14" customFormat="1" x14ac:dyDescent="0.2">
      <c r="G46" s="16"/>
    </row>
    <row r="47" spans="6:8" s="14" customFormat="1" x14ac:dyDescent="0.2"/>
  </sheetData>
  <mergeCells count="6">
    <mergeCell ref="A22:I22"/>
    <mergeCell ref="A7:I7"/>
    <mergeCell ref="A8:I8"/>
    <mergeCell ref="A10:I10"/>
    <mergeCell ref="A14:I14"/>
    <mergeCell ref="A21:I21"/>
  </mergeCells>
  <pageMargins left="0.7" right="0.7" top="0.75" bottom="0.75" header="0.3" footer="0.3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4"/>
  <sheetViews>
    <sheetView view="pageBreakPreview" topLeftCell="A13" zoomScaleNormal="100" zoomScaleSheetLayoutView="100" workbookViewId="0">
      <selection activeCell="E13" sqref="E13"/>
    </sheetView>
  </sheetViews>
  <sheetFormatPr defaultRowHeight="15" x14ac:dyDescent="0.25"/>
  <cols>
    <col min="2" max="2" width="36.140625" customWidth="1"/>
    <col min="3" max="3" width="11.28515625" customWidth="1"/>
    <col min="4" max="5" width="9.140625" customWidth="1"/>
    <col min="6" max="6" width="10.140625" bestFit="1" customWidth="1"/>
  </cols>
  <sheetData>
    <row r="2" spans="1:6" x14ac:dyDescent="0.25">
      <c r="A2" s="24" t="s">
        <v>14</v>
      </c>
      <c r="B2" s="23" t="s">
        <v>18</v>
      </c>
    </row>
    <row r="3" spans="1:6" ht="6.75" customHeight="1" thickBot="1" x14ac:dyDescent="0.3"/>
    <row r="4" spans="1:6" ht="30.75" customHeight="1" thickBot="1" x14ac:dyDescent="0.3">
      <c r="A4" s="1" t="s">
        <v>0</v>
      </c>
      <c r="B4" s="1" t="s">
        <v>1</v>
      </c>
      <c r="C4" s="1" t="s">
        <v>2</v>
      </c>
      <c r="D4" s="2" t="s">
        <v>3</v>
      </c>
      <c r="E4" s="2" t="s">
        <v>4</v>
      </c>
      <c r="F4" s="2" t="s">
        <v>5</v>
      </c>
    </row>
    <row r="5" spans="1:6" ht="105" x14ac:dyDescent="0.25">
      <c r="A5" s="3">
        <v>1</v>
      </c>
      <c r="B5" s="30" t="s">
        <v>20</v>
      </c>
      <c r="C5" s="5">
        <v>3100</v>
      </c>
      <c r="D5" s="6" t="s">
        <v>21</v>
      </c>
      <c r="E5" s="5"/>
      <c r="F5" s="7">
        <f>C5*E5</f>
        <v>0</v>
      </c>
    </row>
    <row r="6" spans="1:6" x14ac:dyDescent="0.25">
      <c r="A6" s="25"/>
      <c r="B6" s="26"/>
      <c r="C6" s="27"/>
      <c r="D6" s="28"/>
      <c r="E6" s="27"/>
      <c r="F6" s="29"/>
    </row>
    <row r="7" spans="1:6" ht="150" x14ac:dyDescent="0.25">
      <c r="A7" s="3">
        <v>2</v>
      </c>
      <c r="B7" s="4" t="s">
        <v>27</v>
      </c>
      <c r="C7" s="5">
        <v>5000</v>
      </c>
      <c r="D7" s="6" t="s">
        <v>6</v>
      </c>
      <c r="E7" s="5"/>
      <c r="F7" s="7">
        <f>C7*E7</f>
        <v>0</v>
      </c>
    </row>
    <row r="8" spans="1:6" x14ac:dyDescent="0.25">
      <c r="A8" s="25"/>
      <c r="B8" s="26"/>
      <c r="C8" s="27"/>
      <c r="D8" s="28"/>
      <c r="E8" s="27"/>
      <c r="F8" s="29"/>
    </row>
    <row r="9" spans="1:6" ht="135" x14ac:dyDescent="0.25">
      <c r="A9" s="3">
        <v>3</v>
      </c>
      <c r="B9" s="4" t="s">
        <v>22</v>
      </c>
      <c r="C9" s="5">
        <v>1000</v>
      </c>
      <c r="D9" s="6" t="s">
        <v>6</v>
      </c>
      <c r="E9" s="5"/>
      <c r="F9" s="7">
        <f>C9*E9</f>
        <v>0</v>
      </c>
    </row>
    <row r="10" spans="1:6" x14ac:dyDescent="0.25">
      <c r="A10" s="25"/>
      <c r="B10" s="26"/>
      <c r="C10" s="27"/>
      <c r="D10" s="28"/>
      <c r="E10" s="27"/>
      <c r="F10" s="29"/>
    </row>
    <row r="11" spans="1:6" ht="135" x14ac:dyDescent="0.25">
      <c r="A11" s="3">
        <v>4</v>
      </c>
      <c r="B11" s="4" t="s">
        <v>23</v>
      </c>
      <c r="C11" s="5">
        <v>1000</v>
      </c>
      <c r="D11" s="6" t="s">
        <v>6</v>
      </c>
      <c r="E11" s="5"/>
      <c r="F11" s="7">
        <f>C11*E11</f>
        <v>0</v>
      </c>
    </row>
    <row r="12" spans="1:6" x14ac:dyDescent="0.25">
      <c r="A12" s="25"/>
      <c r="B12" s="26"/>
      <c r="C12" s="27"/>
      <c r="D12" s="28"/>
      <c r="E12" s="27"/>
      <c r="F12" s="29"/>
    </row>
    <row r="13" spans="1:6" ht="135" x14ac:dyDescent="0.25">
      <c r="A13" s="3">
        <v>5</v>
      </c>
      <c r="B13" s="4" t="s">
        <v>24</v>
      </c>
      <c r="C13" s="5">
        <v>1000</v>
      </c>
      <c r="D13" s="6" t="s">
        <v>6</v>
      </c>
      <c r="E13" s="5"/>
      <c r="F13" s="7">
        <f>C13*E13</f>
        <v>0</v>
      </c>
    </row>
    <row r="14" spans="1:6" x14ac:dyDescent="0.25">
      <c r="A14" s="25"/>
      <c r="B14" s="26"/>
      <c r="C14" s="27"/>
      <c r="D14" s="28"/>
      <c r="E14" s="27"/>
      <c r="F14" s="29"/>
    </row>
    <row r="15" spans="1:6" ht="135" x14ac:dyDescent="0.25">
      <c r="A15" s="3">
        <v>6</v>
      </c>
      <c r="B15" s="30" t="s">
        <v>25</v>
      </c>
      <c r="C15" s="5">
        <v>3100</v>
      </c>
      <c r="D15" s="6" t="s">
        <v>21</v>
      </c>
      <c r="E15" s="5"/>
      <c r="F15" s="7">
        <f>C15*E15</f>
        <v>0</v>
      </c>
    </row>
    <row r="16" spans="1:6" x14ac:dyDescent="0.25">
      <c r="A16" s="25"/>
      <c r="B16" s="26"/>
      <c r="C16" s="27"/>
      <c r="D16" s="28"/>
      <c r="E16" s="27"/>
      <c r="F16" s="29"/>
    </row>
    <row r="17" spans="1:6" ht="75" x14ac:dyDescent="0.25">
      <c r="A17" s="3">
        <v>7</v>
      </c>
      <c r="B17" s="30" t="s">
        <v>26</v>
      </c>
      <c r="C17" s="5">
        <v>3100</v>
      </c>
      <c r="D17" s="6" t="s">
        <v>21</v>
      </c>
      <c r="E17" s="5"/>
      <c r="F17" s="7">
        <f>C17*E17</f>
        <v>0</v>
      </c>
    </row>
    <row r="18" spans="1:6" x14ac:dyDescent="0.25">
      <c r="A18" s="25"/>
      <c r="B18" s="26"/>
      <c r="C18" s="27"/>
      <c r="D18" s="28"/>
      <c r="E18" s="27"/>
      <c r="F18" s="29"/>
    </row>
    <row r="19" spans="1:6" ht="60" x14ac:dyDescent="0.25">
      <c r="A19" s="3"/>
      <c r="B19" s="4" t="s">
        <v>15</v>
      </c>
      <c r="C19" s="5"/>
      <c r="D19" s="6"/>
      <c r="E19" s="5"/>
      <c r="F19" s="7"/>
    </row>
    <row r="20" spans="1:6" ht="75" x14ac:dyDescent="0.25">
      <c r="A20" s="3"/>
      <c r="B20" s="4" t="s">
        <v>16</v>
      </c>
      <c r="C20" s="5"/>
      <c r="D20" s="6"/>
      <c r="E20" s="5"/>
      <c r="F20" s="7"/>
    </row>
    <row r="21" spans="1:6" ht="15.75" thickBot="1" x14ac:dyDescent="0.3">
      <c r="A21" s="8"/>
      <c r="B21" s="22" t="s">
        <v>7</v>
      </c>
      <c r="C21" s="9"/>
      <c r="D21" s="10"/>
      <c r="E21" s="9"/>
      <c r="F21" s="11">
        <f>F5+F7+F9+F11+F13+F15+F17</f>
        <v>0</v>
      </c>
    </row>
    <row r="22" spans="1:6" ht="6.75" customHeight="1" x14ac:dyDescent="0.25">
      <c r="B22" s="12"/>
    </row>
    <row r="23" spans="1:6" ht="1.5" customHeight="1" x14ac:dyDescent="0.25"/>
    <row r="24" spans="1:6" x14ac:dyDescent="0.25">
      <c r="B24" s="13"/>
    </row>
  </sheetData>
  <pageMargins left="0.7" right="0.7" top="0.75" bottom="0.75" header="0.3" footer="0.3"/>
  <pageSetup paperSize="9" scale="98" orientation="portrait" horizontalDpi="200" verticalDpi="200" r:id="rId1"/>
  <headerFooter>
    <oddHeader>&amp;C&amp;"Arial Black,Regular"TROŠKOVNIK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view="pageBreakPreview" zoomScaleNormal="100" zoomScaleSheetLayoutView="100" workbookViewId="0">
      <selection activeCell="E26" sqref="E26"/>
    </sheetView>
  </sheetViews>
  <sheetFormatPr defaultColWidth="9.140625" defaultRowHeight="15" x14ac:dyDescent="0.2"/>
  <cols>
    <col min="1" max="1" width="31" style="14" customWidth="1"/>
    <col min="2" max="2" width="39.42578125" style="14" customWidth="1"/>
    <col min="3" max="5" width="9.140625" style="14"/>
    <col min="6" max="6" width="1.7109375" style="14" customWidth="1"/>
    <col min="7" max="7" width="4.85546875" style="14" customWidth="1"/>
    <col min="8" max="8" width="9.140625" style="14"/>
    <col min="9" max="9" width="7.5703125" style="14" customWidth="1"/>
    <col min="10" max="16384" width="9.140625" style="14"/>
  </cols>
  <sheetData>
    <row r="1" spans="1:9" ht="20.25" x14ac:dyDescent="0.3">
      <c r="A1" s="37" t="s">
        <v>10</v>
      </c>
      <c r="B1" s="37"/>
      <c r="C1" s="37"/>
      <c r="D1" s="37"/>
      <c r="E1" s="37"/>
      <c r="F1" s="37"/>
      <c r="G1" s="37"/>
      <c r="H1" s="37"/>
      <c r="I1" s="37"/>
    </row>
    <row r="4" spans="1:9" ht="15.75" x14ac:dyDescent="0.25">
      <c r="A4" s="17" t="s">
        <v>17</v>
      </c>
      <c r="B4" s="18"/>
      <c r="C4" s="18"/>
      <c r="D4" s="18"/>
      <c r="E4" s="18"/>
      <c r="F4" s="18"/>
      <c r="G4" s="18"/>
      <c r="H4" s="38">
        <f>'nadohrana plaza'!F21</f>
        <v>0</v>
      </c>
      <c r="I4" s="38"/>
    </row>
    <row r="5" spans="1:9" ht="15.75" x14ac:dyDescent="0.25">
      <c r="A5" s="15"/>
      <c r="H5" s="19"/>
      <c r="I5" s="19"/>
    </row>
    <row r="6" spans="1:9" ht="15.75" thickBot="1" x14ac:dyDescent="0.25"/>
    <row r="7" spans="1:9" ht="16.5" thickBot="1" x14ac:dyDescent="0.3">
      <c r="A7" s="20" t="s">
        <v>11</v>
      </c>
      <c r="B7" s="21"/>
      <c r="C7" s="21"/>
      <c r="D7" s="21"/>
      <c r="E7" s="21"/>
      <c r="F7" s="21"/>
      <c r="G7" s="21"/>
      <c r="H7" s="35">
        <f>H4</f>
        <v>0</v>
      </c>
      <c r="I7" s="36"/>
    </row>
    <row r="8" spans="1:9" ht="16.5" thickBot="1" x14ac:dyDescent="0.3">
      <c r="A8" s="20" t="s">
        <v>12</v>
      </c>
      <c r="B8" s="21"/>
      <c r="C8" s="21"/>
      <c r="D8" s="21"/>
      <c r="E8" s="21"/>
      <c r="F8" s="21"/>
      <c r="G8" s="21"/>
      <c r="H8" s="35">
        <f>H4*0.25</f>
        <v>0</v>
      </c>
      <c r="I8" s="36"/>
    </row>
    <row r="9" spans="1:9" ht="16.5" thickBot="1" x14ac:dyDescent="0.3">
      <c r="A9" s="20" t="s">
        <v>13</v>
      </c>
      <c r="B9" s="21"/>
      <c r="C9" s="21"/>
      <c r="D9" s="21"/>
      <c r="E9" s="21"/>
      <c r="F9" s="21"/>
      <c r="G9" s="21"/>
      <c r="H9" s="35">
        <f>H8+H7</f>
        <v>0</v>
      </c>
      <c r="I9" s="36"/>
    </row>
  </sheetData>
  <mergeCells count="5">
    <mergeCell ref="H7:I7"/>
    <mergeCell ref="H8:I8"/>
    <mergeCell ref="H9:I9"/>
    <mergeCell ref="A1:I1"/>
    <mergeCell ref="H4:I4"/>
  </mergeCells>
  <pageMargins left="0.7" right="0.7" top="0.75" bottom="0.75" header="0.3" footer="0.3"/>
  <pageSetup paperSize="9" scale="76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NASLOVNICA</vt:lpstr>
      <vt:lpstr>nadohrana plaza</vt:lpstr>
      <vt:lpstr>REKAPITULACIJA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VX-PREDATOR</dc:creator>
  <cp:lastModifiedBy>Nediljko Marušić</cp:lastModifiedBy>
  <cp:lastPrinted>2022-02-09T09:32:42Z</cp:lastPrinted>
  <dcterms:created xsi:type="dcterms:W3CDTF">2020-11-12T07:06:15Z</dcterms:created>
  <dcterms:modified xsi:type="dcterms:W3CDTF">2022-03-21T12:45:12Z</dcterms:modified>
</cp:coreProperties>
</file>